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04" activeTab="0"/>
  </bookViews>
  <sheets>
    <sheet name="BAB" sheetId="1" r:id="rId1"/>
    <sheet name="Kalkulationsschema" sheetId="2" r:id="rId2"/>
    <sheet name="BABII" sheetId="3" r:id="rId3"/>
  </sheets>
  <definedNames/>
  <calcPr fullCalcOnLoad="1"/>
</workbook>
</file>

<file path=xl/sharedStrings.xml><?xml version="1.0" encoding="utf-8"?>
<sst xmlns="http://schemas.openxmlformats.org/spreadsheetml/2006/main" count="71" uniqueCount="56">
  <si>
    <t>Kostenart</t>
  </si>
  <si>
    <t>Gesamtkosten</t>
  </si>
  <si>
    <t>Schlüssel</t>
  </si>
  <si>
    <t>I Material</t>
  </si>
  <si>
    <t>II Fertigung</t>
  </si>
  <si>
    <t>III Verwaltung</t>
  </si>
  <si>
    <t>IV Vertrieb</t>
  </si>
  <si>
    <t>Summe</t>
  </si>
  <si>
    <t>Gehälter</t>
  </si>
  <si>
    <t>Absatz und Vertrieb</t>
  </si>
  <si>
    <t>Kalkul. Miete</t>
  </si>
  <si>
    <t>Kalkul. Unternehmerlohn</t>
  </si>
  <si>
    <t>Kalkul. Zinsen</t>
  </si>
  <si>
    <t>Summe der Kostenstelle</t>
  </si>
  <si>
    <t>Grundlage für den Zuschlagssatz</t>
  </si>
  <si>
    <t>Zuschlagssatz</t>
  </si>
  <si>
    <t>Einzelkosten</t>
  </si>
  <si>
    <t>Materialeinzelkosten</t>
  </si>
  <si>
    <t>Fertigungslöhne</t>
  </si>
  <si>
    <t>Bestandsmehrungen</t>
  </si>
  <si>
    <t>Kalkulationsschema</t>
  </si>
  <si>
    <t>+ Gemeinkosten Material</t>
  </si>
  <si>
    <t>Gesamtkosten Material</t>
  </si>
  <si>
    <t>+ Gemeinkosten Fertigung</t>
  </si>
  <si>
    <t>Gesamtkosten Fertigung</t>
  </si>
  <si>
    <t>Herstellkosten der produzierten Menge</t>
  </si>
  <si>
    <t>- Bestandsmehrungen</t>
  </si>
  <si>
    <t>+ Bestandminderungen</t>
  </si>
  <si>
    <t>Herstellkosten des Umsatzes</t>
  </si>
  <si>
    <t>+ Gemeinkosten Vertrieb</t>
  </si>
  <si>
    <t>+ Gemeinkosten Verwaltung</t>
  </si>
  <si>
    <t>=Selbstkosten des Umsatzes</t>
  </si>
  <si>
    <t>Fertigungsmaterial</t>
  </si>
  <si>
    <t>Produkt 1</t>
  </si>
  <si>
    <t>Produkt 2</t>
  </si>
  <si>
    <t>Produkt 3</t>
  </si>
  <si>
    <t>+ Zuschlagsatz Material</t>
  </si>
  <si>
    <t>Materialkosten</t>
  </si>
  <si>
    <t>+ Zuschlagssatz Fertigung</t>
  </si>
  <si>
    <t>Fertigungskosten</t>
  </si>
  <si>
    <t>Herstellkosten der Produktion</t>
  </si>
  <si>
    <t>Zuschlag Absatz und Vertrieb</t>
  </si>
  <si>
    <t>Zuschlag Verwaltung</t>
  </si>
  <si>
    <t>Selbstkosten des Umsatzes</t>
  </si>
  <si>
    <t>Umsatzerlöse (netto)</t>
  </si>
  <si>
    <t>Ergebnis</t>
  </si>
  <si>
    <t>Bestandsminderungen</t>
  </si>
  <si>
    <t>Steueraufwand</t>
  </si>
  <si>
    <t>Gehälter i.d.Verwaltung</t>
  </si>
  <si>
    <t>Miete</t>
  </si>
  <si>
    <t>Unternehmerlohn</t>
  </si>
  <si>
    <t>Zinsen</t>
  </si>
  <si>
    <t>Meite</t>
  </si>
  <si>
    <t>Umsatzerlöse gesamt</t>
  </si>
  <si>
    <t>Gewinn / Verlust</t>
  </si>
  <si>
    <t>Selbstkosten pro Stück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</si>
</sst>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\ ;\-#,##0.00\ [$€-1]\ ;&quot; -&quot;#\ [$€-1]\ "/>
    <numFmt numFmtId="165" formatCode="#,##0.00\ [$€-407];[Red]\-#,##0.00\ [$€-407]"/>
    <numFmt numFmtId="166" formatCode="#,##0.00\ [$€-1]\ ;\-#,##0.00\ [$€-1]\ ;&quot; -&quot;#\ [$€-1]\ ;@\ "/>
  </numFmts>
  <fonts count="42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0" xfId="0" applyFont="1" applyFill="1" applyBorder="1" applyAlignment="1">
      <alignment/>
    </xf>
    <xf numFmtId="165" fontId="4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4" fillId="34" borderId="0" xfId="0" applyFont="1" applyFill="1" applyBorder="1" applyAlignment="1">
      <alignment/>
    </xf>
    <xf numFmtId="165" fontId="4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165" fontId="5" fillId="34" borderId="0" xfId="0" applyNumberFormat="1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165" fontId="4" fillId="35" borderId="0" xfId="0" applyNumberFormat="1" applyFont="1" applyFill="1" applyBorder="1" applyAlignment="1">
      <alignment/>
    </xf>
    <xf numFmtId="0" fontId="1" fillId="34" borderId="18" xfId="0" applyFont="1" applyFill="1" applyBorder="1" applyAlignment="1">
      <alignment horizontal="left"/>
    </xf>
    <xf numFmtId="0" fontId="0" fillId="34" borderId="18" xfId="0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2" fillId="35" borderId="18" xfId="0" applyNumberFormat="1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165" fontId="1" fillId="34" borderId="18" xfId="0" applyNumberFormat="1" applyFont="1" applyFill="1" applyBorder="1" applyAlignment="1" applyProtection="1">
      <alignment/>
      <protection/>
    </xf>
    <xf numFmtId="164" fontId="1" fillId="34" borderId="18" xfId="0" applyNumberFormat="1" applyFont="1" applyFill="1" applyBorder="1" applyAlignment="1" applyProtection="1">
      <alignment/>
      <protection/>
    </xf>
    <xf numFmtId="10" fontId="1" fillId="34" borderId="18" xfId="52" applyNumberFormat="1" applyFont="1" applyFill="1" applyBorder="1" applyAlignment="1" applyProtection="1">
      <alignment/>
      <protection/>
    </xf>
    <xf numFmtId="165" fontId="4" fillId="36" borderId="0" xfId="0" applyNumberFormat="1" applyFont="1" applyFill="1" applyBorder="1" applyAlignment="1">
      <alignment/>
    </xf>
    <xf numFmtId="165" fontId="1" fillId="34" borderId="18" xfId="0" applyNumberFormat="1" applyFont="1" applyFill="1" applyBorder="1" applyAlignment="1">
      <alignment horizontal="right"/>
    </xf>
    <xf numFmtId="164" fontId="1" fillId="36" borderId="18" xfId="47" applyFont="1" applyFill="1" applyBorder="1" applyAlignment="1">
      <alignment horizontal="right"/>
    </xf>
    <xf numFmtId="0" fontId="5" fillId="34" borderId="0" xfId="0" applyFont="1" applyFill="1" applyBorder="1" applyAlignment="1">
      <alignment horizontal="left"/>
    </xf>
    <xf numFmtId="165" fontId="1" fillId="35" borderId="18" xfId="0" applyNumberFormat="1" applyFont="1" applyFill="1" applyBorder="1" applyAlignment="1">
      <alignment horizontal="right"/>
    </xf>
    <xf numFmtId="0" fontId="1" fillId="34" borderId="18" xfId="0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0" fillId="34" borderId="18" xfId="0" applyFill="1" applyBorder="1" applyAlignment="1">
      <alignment horizontal="right"/>
    </xf>
    <xf numFmtId="0" fontId="2" fillId="35" borderId="18" xfId="0" applyFont="1" applyFill="1" applyBorder="1" applyAlignment="1">
      <alignment horizontal="right"/>
    </xf>
    <xf numFmtId="0" fontId="1" fillId="36" borderId="18" xfId="0" applyFont="1" applyFill="1" applyBorder="1" applyAlignment="1">
      <alignment horizontal="right"/>
    </xf>
    <xf numFmtId="0" fontId="0" fillId="34" borderId="18" xfId="0" applyFill="1" applyBorder="1" applyAlignment="1">
      <alignment/>
    </xf>
    <xf numFmtId="44" fontId="1" fillId="34" borderId="18" xfId="60" applyFont="1" applyFill="1" applyBorder="1" applyAlignment="1" applyProtection="1">
      <alignment/>
      <protection/>
    </xf>
    <xf numFmtId="44" fontId="1" fillId="34" borderId="18" xfId="60" applyFont="1" applyFill="1" applyBorder="1" applyAlignment="1">
      <alignment horizontal="right"/>
    </xf>
    <xf numFmtId="44" fontId="1" fillId="34" borderId="18" xfId="60" applyFont="1" applyFill="1" applyBorder="1" applyAlignment="1">
      <alignment/>
    </xf>
    <xf numFmtId="0" fontId="0" fillId="37" borderId="18" xfId="0" applyFill="1" applyBorder="1" applyAlignment="1">
      <alignment horizontal="center"/>
    </xf>
    <xf numFmtId="0" fontId="1" fillId="37" borderId="18" xfId="0" applyFont="1" applyFill="1" applyBorder="1" applyAlignment="1">
      <alignment horizontal="left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5</xdr:row>
      <xdr:rowOff>104775</xdr:rowOff>
    </xdr:from>
    <xdr:to>
      <xdr:col>3</xdr:col>
      <xdr:colOff>619125</xdr:colOff>
      <xdr:row>7</xdr:row>
      <xdr:rowOff>142875</xdr:rowOff>
    </xdr:to>
    <xdr:sp>
      <xdr:nvSpPr>
        <xdr:cNvPr id="1" name="Line 1"/>
        <xdr:cNvSpPr>
          <a:spLocks/>
        </xdr:cNvSpPr>
      </xdr:nvSpPr>
      <xdr:spPr>
        <a:xfrm>
          <a:off x="5562600" y="10191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</xdr:row>
      <xdr:rowOff>114300</xdr:rowOff>
    </xdr:from>
    <xdr:to>
      <xdr:col>3</xdr:col>
      <xdr:colOff>609600</xdr:colOff>
      <xdr:row>5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5200650" y="10287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6</xdr:row>
      <xdr:rowOff>85725</xdr:rowOff>
    </xdr:from>
    <xdr:to>
      <xdr:col>3</xdr:col>
      <xdr:colOff>609600</xdr:colOff>
      <xdr:row>6</xdr:row>
      <xdr:rowOff>85725</xdr:rowOff>
    </xdr:to>
    <xdr:sp>
      <xdr:nvSpPr>
        <xdr:cNvPr id="3" name="Line 3"/>
        <xdr:cNvSpPr>
          <a:spLocks/>
        </xdr:cNvSpPr>
      </xdr:nvSpPr>
      <xdr:spPr>
        <a:xfrm flipH="1">
          <a:off x="5200650" y="11906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7</xdr:row>
      <xdr:rowOff>123825</xdr:rowOff>
    </xdr:from>
    <xdr:to>
      <xdr:col>3</xdr:col>
      <xdr:colOff>628650</xdr:colOff>
      <xdr:row>7</xdr:row>
      <xdr:rowOff>123825</xdr:rowOff>
    </xdr:to>
    <xdr:sp>
      <xdr:nvSpPr>
        <xdr:cNvPr id="4" name="Line 4"/>
        <xdr:cNvSpPr>
          <a:spLocks/>
        </xdr:cNvSpPr>
      </xdr:nvSpPr>
      <xdr:spPr>
        <a:xfrm flipH="1">
          <a:off x="5219700" y="14192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9</xdr:row>
      <xdr:rowOff>95250</xdr:rowOff>
    </xdr:from>
    <xdr:to>
      <xdr:col>3</xdr:col>
      <xdr:colOff>628650</xdr:colOff>
      <xdr:row>11</xdr:row>
      <xdr:rowOff>104775</xdr:rowOff>
    </xdr:to>
    <xdr:sp>
      <xdr:nvSpPr>
        <xdr:cNvPr id="5" name="Line 5"/>
        <xdr:cNvSpPr>
          <a:spLocks/>
        </xdr:cNvSpPr>
      </xdr:nvSpPr>
      <xdr:spPr>
        <a:xfrm>
          <a:off x="5572125" y="17716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9</xdr:row>
      <xdr:rowOff>104775</xdr:rowOff>
    </xdr:from>
    <xdr:to>
      <xdr:col>3</xdr:col>
      <xdr:colOff>619125</xdr:colOff>
      <xdr:row>9</xdr:row>
      <xdr:rowOff>104775</xdr:rowOff>
    </xdr:to>
    <xdr:sp>
      <xdr:nvSpPr>
        <xdr:cNvPr id="6" name="Line 6"/>
        <xdr:cNvSpPr>
          <a:spLocks/>
        </xdr:cNvSpPr>
      </xdr:nvSpPr>
      <xdr:spPr>
        <a:xfrm flipH="1">
          <a:off x="5210175" y="17811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10</xdr:row>
      <xdr:rowOff>47625</xdr:rowOff>
    </xdr:from>
    <xdr:to>
      <xdr:col>3</xdr:col>
      <xdr:colOff>619125</xdr:colOff>
      <xdr:row>10</xdr:row>
      <xdr:rowOff>47625</xdr:rowOff>
    </xdr:to>
    <xdr:sp>
      <xdr:nvSpPr>
        <xdr:cNvPr id="7" name="Line 7"/>
        <xdr:cNvSpPr>
          <a:spLocks/>
        </xdr:cNvSpPr>
      </xdr:nvSpPr>
      <xdr:spPr>
        <a:xfrm flipH="1">
          <a:off x="5210175" y="19145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11</xdr:row>
      <xdr:rowOff>85725</xdr:rowOff>
    </xdr:from>
    <xdr:to>
      <xdr:col>3</xdr:col>
      <xdr:colOff>638175</xdr:colOff>
      <xdr:row>11</xdr:row>
      <xdr:rowOff>85725</xdr:rowOff>
    </xdr:to>
    <xdr:sp>
      <xdr:nvSpPr>
        <xdr:cNvPr id="8" name="Line 8"/>
        <xdr:cNvSpPr>
          <a:spLocks/>
        </xdr:cNvSpPr>
      </xdr:nvSpPr>
      <xdr:spPr>
        <a:xfrm flipH="1">
          <a:off x="5229225" y="21431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104775</xdr:rowOff>
    </xdr:from>
    <xdr:to>
      <xdr:col>4</xdr:col>
      <xdr:colOff>447675</xdr:colOff>
      <xdr:row>13</xdr:row>
      <xdr:rowOff>85725</xdr:rowOff>
    </xdr:to>
    <xdr:sp>
      <xdr:nvSpPr>
        <xdr:cNvPr id="9" name="Line 9"/>
        <xdr:cNvSpPr>
          <a:spLocks/>
        </xdr:cNvSpPr>
      </xdr:nvSpPr>
      <xdr:spPr>
        <a:xfrm>
          <a:off x="6162675" y="1400175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</xdr:row>
      <xdr:rowOff>114300</xdr:rowOff>
    </xdr:from>
    <xdr:to>
      <xdr:col>4</xdr:col>
      <xdr:colOff>438150</xdr:colOff>
      <xdr:row>7</xdr:row>
      <xdr:rowOff>114300</xdr:rowOff>
    </xdr:to>
    <xdr:sp>
      <xdr:nvSpPr>
        <xdr:cNvPr id="10" name="Line 10"/>
        <xdr:cNvSpPr>
          <a:spLocks/>
        </xdr:cNvSpPr>
      </xdr:nvSpPr>
      <xdr:spPr>
        <a:xfrm flipH="1">
          <a:off x="5800725" y="14097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11</xdr:row>
      <xdr:rowOff>76200</xdr:rowOff>
    </xdr:from>
    <xdr:to>
      <xdr:col>4</xdr:col>
      <xdr:colOff>447675</xdr:colOff>
      <xdr:row>11</xdr:row>
      <xdr:rowOff>76200</xdr:rowOff>
    </xdr:to>
    <xdr:sp>
      <xdr:nvSpPr>
        <xdr:cNvPr id="11" name="Line 11"/>
        <xdr:cNvSpPr>
          <a:spLocks/>
        </xdr:cNvSpPr>
      </xdr:nvSpPr>
      <xdr:spPr>
        <a:xfrm flipH="1">
          <a:off x="5810250" y="21336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13</xdr:row>
      <xdr:rowOff>85725</xdr:rowOff>
    </xdr:from>
    <xdr:to>
      <xdr:col>4</xdr:col>
      <xdr:colOff>457200</xdr:colOff>
      <xdr:row>13</xdr:row>
      <xdr:rowOff>85725</xdr:rowOff>
    </xdr:to>
    <xdr:sp>
      <xdr:nvSpPr>
        <xdr:cNvPr id="12" name="Line 12"/>
        <xdr:cNvSpPr>
          <a:spLocks/>
        </xdr:cNvSpPr>
      </xdr:nvSpPr>
      <xdr:spPr>
        <a:xfrm flipH="1">
          <a:off x="5819775" y="25241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13</xdr:row>
      <xdr:rowOff>66675</xdr:rowOff>
    </xdr:from>
    <xdr:to>
      <xdr:col>3</xdr:col>
      <xdr:colOff>600075</xdr:colOff>
      <xdr:row>17</xdr:row>
      <xdr:rowOff>76200</xdr:rowOff>
    </xdr:to>
    <xdr:sp>
      <xdr:nvSpPr>
        <xdr:cNvPr id="13" name="Line 13"/>
        <xdr:cNvSpPr>
          <a:spLocks/>
        </xdr:cNvSpPr>
      </xdr:nvSpPr>
      <xdr:spPr>
        <a:xfrm>
          <a:off x="5543550" y="25050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13</xdr:row>
      <xdr:rowOff>76200</xdr:rowOff>
    </xdr:from>
    <xdr:to>
      <xdr:col>3</xdr:col>
      <xdr:colOff>590550</xdr:colOff>
      <xdr:row>13</xdr:row>
      <xdr:rowOff>76200</xdr:rowOff>
    </xdr:to>
    <xdr:sp>
      <xdr:nvSpPr>
        <xdr:cNvPr id="14" name="Line 14"/>
        <xdr:cNvSpPr>
          <a:spLocks/>
        </xdr:cNvSpPr>
      </xdr:nvSpPr>
      <xdr:spPr>
        <a:xfrm flipH="1">
          <a:off x="5181600" y="25146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14</xdr:row>
      <xdr:rowOff>95250</xdr:rowOff>
    </xdr:from>
    <xdr:to>
      <xdr:col>3</xdr:col>
      <xdr:colOff>590550</xdr:colOff>
      <xdr:row>14</xdr:row>
      <xdr:rowOff>95250</xdr:rowOff>
    </xdr:to>
    <xdr:sp>
      <xdr:nvSpPr>
        <xdr:cNvPr id="15" name="Line 15"/>
        <xdr:cNvSpPr>
          <a:spLocks/>
        </xdr:cNvSpPr>
      </xdr:nvSpPr>
      <xdr:spPr>
        <a:xfrm flipH="1">
          <a:off x="5181600" y="27241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17</xdr:row>
      <xdr:rowOff>47625</xdr:rowOff>
    </xdr:from>
    <xdr:to>
      <xdr:col>3</xdr:col>
      <xdr:colOff>609600</xdr:colOff>
      <xdr:row>17</xdr:row>
      <xdr:rowOff>47625</xdr:rowOff>
    </xdr:to>
    <xdr:sp>
      <xdr:nvSpPr>
        <xdr:cNvPr id="16" name="Line 16"/>
        <xdr:cNvSpPr>
          <a:spLocks/>
        </xdr:cNvSpPr>
      </xdr:nvSpPr>
      <xdr:spPr>
        <a:xfrm flipH="1">
          <a:off x="5200650" y="32480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19</xdr:row>
      <xdr:rowOff>85725</xdr:rowOff>
    </xdr:from>
    <xdr:to>
      <xdr:col>3</xdr:col>
      <xdr:colOff>695325</xdr:colOff>
      <xdr:row>22</xdr:row>
      <xdr:rowOff>66675</xdr:rowOff>
    </xdr:to>
    <xdr:sp>
      <xdr:nvSpPr>
        <xdr:cNvPr id="17" name="Line 17"/>
        <xdr:cNvSpPr>
          <a:spLocks/>
        </xdr:cNvSpPr>
      </xdr:nvSpPr>
      <xdr:spPr>
        <a:xfrm>
          <a:off x="5638800" y="36385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19</xdr:row>
      <xdr:rowOff>95250</xdr:rowOff>
    </xdr:from>
    <xdr:to>
      <xdr:col>3</xdr:col>
      <xdr:colOff>685800</xdr:colOff>
      <xdr:row>19</xdr:row>
      <xdr:rowOff>95250</xdr:rowOff>
    </xdr:to>
    <xdr:sp>
      <xdr:nvSpPr>
        <xdr:cNvPr id="18" name="Line 18"/>
        <xdr:cNvSpPr>
          <a:spLocks/>
        </xdr:cNvSpPr>
      </xdr:nvSpPr>
      <xdr:spPr>
        <a:xfrm flipH="1">
          <a:off x="5276850" y="36480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20</xdr:row>
      <xdr:rowOff>47625</xdr:rowOff>
    </xdr:from>
    <xdr:to>
      <xdr:col>3</xdr:col>
      <xdr:colOff>685800</xdr:colOff>
      <xdr:row>20</xdr:row>
      <xdr:rowOff>47625</xdr:rowOff>
    </xdr:to>
    <xdr:sp>
      <xdr:nvSpPr>
        <xdr:cNvPr id="19" name="Line 19"/>
        <xdr:cNvSpPr>
          <a:spLocks/>
        </xdr:cNvSpPr>
      </xdr:nvSpPr>
      <xdr:spPr>
        <a:xfrm flipH="1">
          <a:off x="5276850" y="37909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22</xdr:row>
      <xdr:rowOff>57150</xdr:rowOff>
    </xdr:from>
    <xdr:to>
      <xdr:col>3</xdr:col>
      <xdr:colOff>695325</xdr:colOff>
      <xdr:row>22</xdr:row>
      <xdr:rowOff>57150</xdr:rowOff>
    </xdr:to>
    <xdr:sp>
      <xdr:nvSpPr>
        <xdr:cNvPr id="20" name="Line 20"/>
        <xdr:cNvSpPr>
          <a:spLocks/>
        </xdr:cNvSpPr>
      </xdr:nvSpPr>
      <xdr:spPr>
        <a:xfrm flipH="1">
          <a:off x="5286375" y="41529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15</xdr:row>
      <xdr:rowOff>95250</xdr:rowOff>
    </xdr:from>
    <xdr:to>
      <xdr:col>3</xdr:col>
      <xdr:colOff>590550</xdr:colOff>
      <xdr:row>15</xdr:row>
      <xdr:rowOff>95250</xdr:rowOff>
    </xdr:to>
    <xdr:sp>
      <xdr:nvSpPr>
        <xdr:cNvPr id="21" name="Line 21"/>
        <xdr:cNvSpPr>
          <a:spLocks/>
        </xdr:cNvSpPr>
      </xdr:nvSpPr>
      <xdr:spPr>
        <a:xfrm flipH="1">
          <a:off x="5181600" y="29146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D19" sqref="D19"/>
    </sheetView>
  </sheetViews>
  <sheetFormatPr defaultColWidth="11.57421875" defaultRowHeight="12.75"/>
  <cols>
    <col min="1" max="1" width="7.57421875" style="0" customWidth="1"/>
    <col min="2" max="2" width="30.7109375" style="1" customWidth="1"/>
    <col min="3" max="3" width="16.421875" style="1" customWidth="1"/>
    <col min="4" max="4" width="26.28125" style="1" customWidth="1"/>
    <col min="5" max="8" width="15.00390625" style="0" customWidth="1"/>
    <col min="9" max="9" width="19.421875" style="0" customWidth="1"/>
    <col min="10" max="10" width="15.7109375" style="0" customWidth="1"/>
  </cols>
  <sheetData>
    <row r="1" spans="2:9" ht="12.75">
      <c r="B1" s="2"/>
      <c r="C1" s="2"/>
      <c r="D1" s="2"/>
      <c r="E1" s="3"/>
      <c r="F1" s="3"/>
      <c r="G1" s="3"/>
      <c r="H1" s="3"/>
      <c r="I1" s="4"/>
    </row>
    <row r="2" spans="2:9" ht="13.5" thickBot="1">
      <c r="B2" s="2"/>
      <c r="C2" s="2"/>
      <c r="D2" s="2"/>
      <c r="E2" s="3"/>
      <c r="F2" s="3"/>
      <c r="G2" s="3"/>
      <c r="H2" s="3"/>
      <c r="I2" s="4"/>
    </row>
    <row r="3" spans="1:10" ht="12.75">
      <c r="A3" s="25"/>
      <c r="B3" s="33"/>
      <c r="C3" s="33"/>
      <c r="D3" s="33"/>
      <c r="E3" s="34"/>
      <c r="F3" s="34"/>
      <c r="G3" s="34"/>
      <c r="H3" s="34"/>
      <c r="I3" s="34"/>
      <c r="J3" s="27"/>
    </row>
    <row r="4" spans="1:10" ht="12.75">
      <c r="A4" s="16"/>
      <c r="B4" s="39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1" t="s">
        <v>6</v>
      </c>
      <c r="I4" s="41" t="s">
        <v>7</v>
      </c>
      <c r="J4" s="17"/>
    </row>
    <row r="5" spans="1:10" ht="12.75">
      <c r="A5" s="16"/>
      <c r="B5" s="39" t="s">
        <v>8</v>
      </c>
      <c r="C5" s="54"/>
      <c r="D5" s="64" t="s">
        <v>48</v>
      </c>
      <c r="E5" s="61">
        <f>E17/$I$17*$C$5</f>
        <v>0</v>
      </c>
      <c r="F5" s="61">
        <f>F17/$I$17*$C$5</f>
        <v>0</v>
      </c>
      <c r="G5" s="61">
        <f>G17/$I$17*$C$5</f>
        <v>0</v>
      </c>
      <c r="H5" s="61">
        <f>H17/$I$17*$C$5</f>
        <v>0</v>
      </c>
      <c r="I5" s="48">
        <f>SUM(E5:H5)</f>
        <v>0</v>
      </c>
      <c r="J5" s="17"/>
    </row>
    <row r="6" spans="1:10" ht="12.75">
      <c r="A6" s="16"/>
      <c r="B6" s="39" t="s">
        <v>47</v>
      </c>
      <c r="C6" s="54"/>
      <c r="D6" s="64" t="s">
        <v>47</v>
      </c>
      <c r="E6" s="61">
        <f>E18/$I$18*$C6</f>
        <v>0</v>
      </c>
      <c r="F6" s="61">
        <f>F18/$I$18*$C6</f>
        <v>0</v>
      </c>
      <c r="G6" s="61">
        <f>G18/$I$18*$C6</f>
        <v>0</v>
      </c>
      <c r="H6" s="61">
        <f>H18/$I$18*$C6</f>
        <v>0</v>
      </c>
      <c r="I6" s="48">
        <f>SUM(E6:H6)</f>
        <v>0</v>
      </c>
      <c r="J6" s="17"/>
    </row>
    <row r="7" spans="1:10" ht="12.75">
      <c r="A7" s="16"/>
      <c r="B7" s="39" t="s">
        <v>9</v>
      </c>
      <c r="C7" s="54"/>
      <c r="D7" s="64" t="s">
        <v>9</v>
      </c>
      <c r="E7" s="61">
        <f>E19/$I$19*$C7</f>
        <v>0</v>
      </c>
      <c r="F7" s="61">
        <f>F19/$I$19*$C7</f>
        <v>0</v>
      </c>
      <c r="G7" s="61">
        <f>G19/$I$19*$C7</f>
        <v>0</v>
      </c>
      <c r="H7" s="61">
        <f>H19/$I$19*$C7</f>
        <v>0</v>
      </c>
      <c r="I7" s="48">
        <f>SUM(E7:H7)</f>
        <v>0</v>
      </c>
      <c r="J7" s="17"/>
    </row>
    <row r="8" spans="1:10" ht="12.75">
      <c r="A8" s="16"/>
      <c r="B8" s="39" t="s">
        <v>10</v>
      </c>
      <c r="C8" s="54"/>
      <c r="D8" s="64" t="s">
        <v>52</v>
      </c>
      <c r="E8" s="61">
        <f>E20/$I$20*$C8</f>
        <v>0</v>
      </c>
      <c r="F8" s="61">
        <f>F20/$I$20*$C8</f>
        <v>0</v>
      </c>
      <c r="G8" s="61">
        <f>G20/$I$20*$C8</f>
        <v>0</v>
      </c>
      <c r="H8" s="61">
        <f>H20/$I$20*$C8</f>
        <v>0</v>
      </c>
      <c r="I8" s="48">
        <f>SUM(E8:H8)</f>
        <v>0</v>
      </c>
      <c r="J8" s="17"/>
    </row>
    <row r="9" spans="1:10" ht="12.75">
      <c r="A9" s="16"/>
      <c r="B9" s="39" t="s">
        <v>11</v>
      </c>
      <c r="C9" s="54"/>
      <c r="D9" s="64" t="s">
        <v>50</v>
      </c>
      <c r="E9" s="61">
        <f>E21/$I$21*$C9</f>
        <v>0</v>
      </c>
      <c r="F9" s="61">
        <f>F21/$I$21*$C9</f>
        <v>0</v>
      </c>
      <c r="G9" s="61">
        <f>G21/$I$21*$C9</f>
        <v>0</v>
      </c>
      <c r="H9" s="61">
        <f>H21/$I$21*$C9</f>
        <v>0</v>
      </c>
      <c r="I9" s="48">
        <f>SUM(E9:H9)</f>
        <v>0</v>
      </c>
      <c r="J9" s="17"/>
    </row>
    <row r="10" spans="1:10" ht="12.75">
      <c r="A10" s="16"/>
      <c r="B10" s="39" t="s">
        <v>12</v>
      </c>
      <c r="C10" s="54"/>
      <c r="D10" s="64" t="s">
        <v>51</v>
      </c>
      <c r="E10" s="61">
        <f>E22/$I$22*$C10</f>
        <v>0</v>
      </c>
      <c r="F10" s="61">
        <f>F22/$I$22*$C10</f>
        <v>0</v>
      </c>
      <c r="G10" s="61">
        <f>G22/$I$22*$C10</f>
        <v>0</v>
      </c>
      <c r="H10" s="61">
        <f>H22/$I$22*$C10</f>
        <v>0</v>
      </c>
      <c r="I10" s="48">
        <f>SUM(E10:H10)</f>
        <v>0</v>
      </c>
      <c r="J10" s="17"/>
    </row>
    <row r="11" spans="1:10" ht="12.75">
      <c r="A11" s="16"/>
      <c r="B11" s="39"/>
      <c r="C11" s="51"/>
      <c r="D11" s="40"/>
      <c r="E11" s="61"/>
      <c r="F11" s="61"/>
      <c r="G11" s="61"/>
      <c r="H11" s="61"/>
      <c r="I11" s="47"/>
      <c r="J11" s="17"/>
    </row>
    <row r="12" spans="1:10" ht="12.75">
      <c r="A12" s="16"/>
      <c r="B12" s="39" t="s">
        <v>13</v>
      </c>
      <c r="C12" s="51">
        <f>SUM(C5:C10)</f>
        <v>0</v>
      </c>
      <c r="D12" s="46"/>
      <c r="E12" s="63">
        <f>SUM(E5:E10)</f>
        <v>0</v>
      </c>
      <c r="F12" s="63">
        <f>SUM(F5:F10)</f>
        <v>0</v>
      </c>
      <c r="G12" s="63">
        <f>SUM(G5:G10)</f>
        <v>0</v>
      </c>
      <c r="H12" s="62">
        <f>SUM(H5:H10)</f>
        <v>0</v>
      </c>
      <c r="I12" s="47">
        <f>SUM(E12:H12)</f>
        <v>0</v>
      </c>
      <c r="J12" s="17"/>
    </row>
    <row r="13" spans="1:10" ht="12.75">
      <c r="A13" s="16"/>
      <c r="B13" s="39" t="s">
        <v>14</v>
      </c>
      <c r="C13" s="55"/>
      <c r="D13" s="40"/>
      <c r="E13" s="63">
        <f>C25</f>
        <v>0</v>
      </c>
      <c r="F13" s="63">
        <f>C26</f>
        <v>0</v>
      </c>
      <c r="G13" s="63">
        <f>Kalkulationsschema!C18</f>
        <v>0</v>
      </c>
      <c r="H13" s="62">
        <f>Kalkulationsschema!C18</f>
        <v>0</v>
      </c>
      <c r="I13" s="60"/>
      <c r="J13" s="17"/>
    </row>
    <row r="14" spans="1:10" ht="12.75">
      <c r="A14" s="16"/>
      <c r="B14" s="39" t="s">
        <v>15</v>
      </c>
      <c r="C14" s="55"/>
      <c r="D14" s="40"/>
      <c r="E14" s="49" t="e">
        <f>E12/E13</f>
        <v>#DIV/0!</v>
      </c>
      <c r="F14" s="49" t="e">
        <f>F12/F13</f>
        <v>#DIV/0!</v>
      </c>
      <c r="G14" s="49" t="e">
        <f>G12/G13</f>
        <v>#DIV/0!</v>
      </c>
      <c r="H14" s="49" t="e">
        <f>H12/H13</f>
        <v>#DIV/0!</v>
      </c>
      <c r="I14" s="60"/>
      <c r="J14" s="17"/>
    </row>
    <row r="15" spans="1:10" ht="12.75">
      <c r="A15" s="16"/>
      <c r="B15" s="35"/>
      <c r="C15" s="56"/>
      <c r="D15" s="36"/>
      <c r="E15" s="21"/>
      <c r="F15" s="21"/>
      <c r="G15" s="21"/>
      <c r="H15" s="21"/>
      <c r="I15" s="21"/>
      <c r="J15" s="17"/>
    </row>
    <row r="16" spans="1:10" ht="12.75">
      <c r="A16" s="16"/>
      <c r="B16" s="35"/>
      <c r="C16" s="56"/>
      <c r="D16" s="36"/>
      <c r="E16" s="21"/>
      <c r="F16" s="21"/>
      <c r="G16" s="21"/>
      <c r="H16" s="21"/>
      <c r="I16" s="21"/>
      <c r="J16" s="17"/>
    </row>
    <row r="17" spans="1:10" ht="12.75">
      <c r="A17" s="16"/>
      <c r="B17" s="65" t="s">
        <v>48</v>
      </c>
      <c r="C17" s="55"/>
      <c r="D17" s="41"/>
      <c r="E17" s="42">
        <v>4</v>
      </c>
      <c r="F17" s="42">
        <v>1</v>
      </c>
      <c r="G17" s="42">
        <v>1</v>
      </c>
      <c r="H17" s="42">
        <v>4</v>
      </c>
      <c r="I17" s="42">
        <f aca="true" t="shared" si="0" ref="I17:I22">SUM(E17:H17)</f>
        <v>10</v>
      </c>
      <c r="J17" s="17"/>
    </row>
    <row r="18" spans="1:10" ht="12.75">
      <c r="A18" s="16"/>
      <c r="B18" s="65" t="s">
        <v>47</v>
      </c>
      <c r="C18" s="55"/>
      <c r="D18" s="41"/>
      <c r="E18" s="44">
        <v>10</v>
      </c>
      <c r="F18" s="44">
        <v>100</v>
      </c>
      <c r="G18" s="44">
        <v>10</v>
      </c>
      <c r="H18" s="44">
        <v>3</v>
      </c>
      <c r="I18" s="44">
        <f t="shared" si="0"/>
        <v>123</v>
      </c>
      <c r="J18" s="17"/>
    </row>
    <row r="19" spans="1:10" ht="12.75">
      <c r="A19" s="16"/>
      <c r="B19" s="65" t="s">
        <v>9</v>
      </c>
      <c r="C19" s="55"/>
      <c r="D19" s="41"/>
      <c r="E19" s="42">
        <v>1</v>
      </c>
      <c r="F19" s="42">
        <v>1</v>
      </c>
      <c r="G19" s="42">
        <v>1</v>
      </c>
      <c r="H19" s="42">
        <v>5</v>
      </c>
      <c r="I19" s="42">
        <f t="shared" si="0"/>
        <v>8</v>
      </c>
      <c r="J19" s="17"/>
    </row>
    <row r="20" spans="1:10" ht="12.75">
      <c r="A20" s="16"/>
      <c r="B20" s="65" t="s">
        <v>49</v>
      </c>
      <c r="C20" s="55"/>
      <c r="D20" s="41"/>
      <c r="E20" s="45">
        <v>5</v>
      </c>
      <c r="F20" s="45">
        <v>100</v>
      </c>
      <c r="G20" s="45">
        <v>10</v>
      </c>
      <c r="H20" s="45">
        <v>5</v>
      </c>
      <c r="I20" s="42">
        <f t="shared" si="0"/>
        <v>120</v>
      </c>
      <c r="J20" s="17"/>
    </row>
    <row r="21" spans="1:10" ht="12.75">
      <c r="A21" s="16"/>
      <c r="B21" s="65" t="s">
        <v>50</v>
      </c>
      <c r="C21" s="55"/>
      <c r="D21" s="41"/>
      <c r="E21" s="45">
        <v>1</v>
      </c>
      <c r="F21" s="45">
        <v>1</v>
      </c>
      <c r="G21" s="45">
        <v>1</v>
      </c>
      <c r="H21" s="45">
        <v>5</v>
      </c>
      <c r="I21" s="42">
        <f t="shared" si="0"/>
        <v>8</v>
      </c>
      <c r="J21" s="17"/>
    </row>
    <row r="22" spans="1:10" ht="12.75">
      <c r="A22" s="16"/>
      <c r="B22" s="65" t="s">
        <v>51</v>
      </c>
      <c r="C22" s="57"/>
      <c r="D22" s="40"/>
      <c r="E22" s="43">
        <v>10000</v>
      </c>
      <c r="F22" s="43">
        <v>250000</v>
      </c>
      <c r="G22" s="43">
        <v>10000</v>
      </c>
      <c r="H22" s="43">
        <v>1000</v>
      </c>
      <c r="I22" s="43">
        <f t="shared" si="0"/>
        <v>271000</v>
      </c>
      <c r="J22" s="17"/>
    </row>
    <row r="23" spans="1:10" ht="12.75">
      <c r="A23" s="16"/>
      <c r="B23" s="35"/>
      <c r="C23" s="56"/>
      <c r="D23" s="36"/>
      <c r="E23" s="21"/>
      <c r="F23" s="21"/>
      <c r="G23" s="21"/>
      <c r="H23" s="21"/>
      <c r="I23" s="21"/>
      <c r="J23" s="17"/>
    </row>
    <row r="24" spans="1:10" ht="12.75">
      <c r="A24" s="16"/>
      <c r="B24" s="39" t="s">
        <v>16</v>
      </c>
      <c r="C24" s="55"/>
      <c r="D24" s="36"/>
      <c r="E24" s="21"/>
      <c r="F24" s="21"/>
      <c r="G24" s="21"/>
      <c r="H24" s="21"/>
      <c r="I24" s="21"/>
      <c r="J24" s="17"/>
    </row>
    <row r="25" spans="1:10" ht="12.75">
      <c r="A25" s="16"/>
      <c r="B25" s="39" t="s">
        <v>17</v>
      </c>
      <c r="C25" s="54">
        <f>BABII!C5</f>
        <v>0</v>
      </c>
      <c r="D25" s="36"/>
      <c r="E25" s="21"/>
      <c r="F25" s="21"/>
      <c r="G25" s="21"/>
      <c r="H25" s="21"/>
      <c r="I25" s="21"/>
      <c r="J25" s="17"/>
    </row>
    <row r="26" spans="1:10" ht="12.75">
      <c r="A26" s="16"/>
      <c r="B26" s="39" t="s">
        <v>18</v>
      </c>
      <c r="C26" s="54">
        <f>BABII!C9</f>
        <v>0</v>
      </c>
      <c r="D26" s="36"/>
      <c r="E26" s="21"/>
      <c r="F26" s="21"/>
      <c r="G26" s="21"/>
      <c r="H26" s="21"/>
      <c r="I26" s="21"/>
      <c r="J26" s="17"/>
    </row>
    <row r="27" spans="1:10" ht="12.75">
      <c r="A27" s="16"/>
      <c r="B27" s="35"/>
      <c r="C27" s="56"/>
      <c r="D27" s="36"/>
      <c r="E27" s="21"/>
      <c r="F27" s="21"/>
      <c r="G27" s="21"/>
      <c r="H27" s="21"/>
      <c r="I27" s="21"/>
      <c r="J27" s="17"/>
    </row>
    <row r="28" spans="1:10" ht="12.75">
      <c r="A28" s="16"/>
      <c r="B28" s="39" t="s">
        <v>19</v>
      </c>
      <c r="C28" s="58">
        <v>0</v>
      </c>
      <c r="D28" s="36"/>
      <c r="E28" s="21"/>
      <c r="F28" s="21"/>
      <c r="G28" s="21"/>
      <c r="H28" s="21"/>
      <c r="I28" s="21"/>
      <c r="J28" s="17"/>
    </row>
    <row r="29" spans="1:10" ht="12.75">
      <c r="A29" s="16"/>
      <c r="B29" s="39" t="s">
        <v>46</v>
      </c>
      <c r="C29" s="59">
        <v>0</v>
      </c>
      <c r="D29" s="36"/>
      <c r="E29" s="21"/>
      <c r="F29" s="21"/>
      <c r="G29" s="21"/>
      <c r="H29" s="21"/>
      <c r="I29" s="21"/>
      <c r="J29" s="17"/>
    </row>
    <row r="30" spans="1:10" ht="12.75">
      <c r="A30" s="16"/>
      <c r="B30" s="36"/>
      <c r="C30" s="56"/>
      <c r="D30" s="36"/>
      <c r="E30" s="21"/>
      <c r="F30" s="21"/>
      <c r="G30" s="21"/>
      <c r="H30" s="21"/>
      <c r="I30" s="21"/>
      <c r="J30" s="17"/>
    </row>
    <row r="31" spans="1:10" ht="12.75">
      <c r="A31" s="16"/>
      <c r="B31" s="39" t="s">
        <v>1</v>
      </c>
      <c r="C31" s="51">
        <f>C12+C25+C26</f>
        <v>0</v>
      </c>
      <c r="D31" s="36"/>
      <c r="E31" s="21"/>
      <c r="F31" s="21"/>
      <c r="G31" s="21"/>
      <c r="H31" s="21"/>
      <c r="I31" s="21"/>
      <c r="J31" s="17"/>
    </row>
    <row r="32" spans="1:10" ht="12.75">
      <c r="A32" s="16"/>
      <c r="B32" s="39" t="s">
        <v>53</v>
      </c>
      <c r="C32" s="52">
        <f>BABII!C21</f>
        <v>0</v>
      </c>
      <c r="D32" s="36"/>
      <c r="E32" s="21"/>
      <c r="F32" s="21"/>
      <c r="G32" s="21"/>
      <c r="H32" s="21"/>
      <c r="I32" s="21"/>
      <c r="J32" s="17"/>
    </row>
    <row r="33" spans="1:10" ht="12.75">
      <c r="A33" s="16"/>
      <c r="B33" s="39" t="s">
        <v>54</v>
      </c>
      <c r="C33" s="51">
        <f>C32-C31</f>
        <v>0</v>
      </c>
      <c r="D33" s="36"/>
      <c r="E33" s="21"/>
      <c r="F33" s="21"/>
      <c r="G33" s="21"/>
      <c r="H33" s="21"/>
      <c r="I33" s="21"/>
      <c r="J33" s="17"/>
    </row>
    <row r="34" spans="1:10" ht="12.75">
      <c r="A34" s="16"/>
      <c r="B34" s="36"/>
      <c r="C34" s="36"/>
      <c r="D34" s="36"/>
      <c r="E34" s="21"/>
      <c r="F34" s="21"/>
      <c r="G34" s="21"/>
      <c r="H34" s="21"/>
      <c r="I34" s="21"/>
      <c r="J34" s="17"/>
    </row>
    <row r="35" spans="1:10" ht="13.5" thickBot="1">
      <c r="A35" s="22"/>
      <c r="B35" s="37"/>
      <c r="C35" s="37"/>
      <c r="D35" s="37"/>
      <c r="E35" s="23"/>
      <c r="F35" s="23"/>
      <c r="G35" s="23"/>
      <c r="H35" s="23"/>
      <c r="I35" s="23"/>
      <c r="J35" s="24"/>
    </row>
  </sheetData>
  <sheetProtection/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F27"/>
  <sheetViews>
    <sheetView zoomScalePageLayoutView="0" workbookViewId="0" topLeftCell="A1">
      <selection activeCell="C18" sqref="C18"/>
    </sheetView>
  </sheetViews>
  <sheetFormatPr defaultColWidth="11.57421875" defaultRowHeight="12.75"/>
  <cols>
    <col min="1" max="1" width="15.00390625" style="0" customWidth="1"/>
    <col min="2" max="2" width="41.57421875" style="0" customWidth="1"/>
    <col min="3" max="3" width="17.57421875" style="0" customWidth="1"/>
  </cols>
  <sheetData>
    <row r="2" ht="13.5" thickBot="1"/>
    <row r="3" spans="1:6" ht="12.75">
      <c r="A3" s="6"/>
      <c r="B3" s="7"/>
      <c r="C3" s="7"/>
      <c r="D3" s="7"/>
      <c r="E3" s="7"/>
      <c r="F3" s="8"/>
    </row>
    <row r="4" spans="1:6" ht="20.25">
      <c r="A4" s="9"/>
      <c r="B4" s="10" t="s">
        <v>20</v>
      </c>
      <c r="C4" s="11"/>
      <c r="D4" s="11"/>
      <c r="E4" s="11"/>
      <c r="F4" s="12"/>
    </row>
    <row r="5" spans="1:6" ht="12.75">
      <c r="A5" s="9"/>
      <c r="B5" s="11"/>
      <c r="C5" s="11"/>
      <c r="D5" s="11"/>
      <c r="E5" s="11"/>
      <c r="F5" s="12"/>
    </row>
    <row r="6" spans="1:6" ht="15">
      <c r="A6" s="9"/>
      <c r="B6" s="13" t="s">
        <v>17</v>
      </c>
      <c r="C6" s="14">
        <f>BAB!C25</f>
        <v>0</v>
      </c>
      <c r="D6" s="15"/>
      <c r="E6" s="11"/>
      <c r="F6" s="12"/>
    </row>
    <row r="7" spans="1:6" ht="15">
      <c r="A7" s="9"/>
      <c r="B7" s="13" t="s">
        <v>21</v>
      </c>
      <c r="C7" s="14">
        <f>BAB!E12</f>
        <v>0</v>
      </c>
      <c r="D7" s="15"/>
      <c r="E7" s="11"/>
      <c r="F7" s="12"/>
    </row>
    <row r="8" spans="1:6" ht="15">
      <c r="A8" s="9"/>
      <c r="B8" s="13" t="s">
        <v>22</v>
      </c>
      <c r="C8" s="14">
        <f>C6+C7</f>
        <v>0</v>
      </c>
      <c r="D8" s="15"/>
      <c r="E8" s="11"/>
      <c r="F8" s="12"/>
    </row>
    <row r="9" spans="1:6" ht="15">
      <c r="A9" s="9"/>
      <c r="B9" s="13"/>
      <c r="C9" s="13"/>
      <c r="D9" s="15"/>
      <c r="E9" s="11"/>
      <c r="F9" s="12"/>
    </row>
    <row r="10" spans="1:6" ht="15">
      <c r="A10" s="9"/>
      <c r="B10" s="13" t="s">
        <v>18</v>
      </c>
      <c r="C10" s="14">
        <f>BAB!C26</f>
        <v>0</v>
      </c>
      <c r="D10" s="15"/>
      <c r="E10" s="11"/>
      <c r="F10" s="12"/>
    </row>
    <row r="11" spans="1:6" ht="15">
      <c r="A11" s="9"/>
      <c r="B11" s="13" t="s">
        <v>23</v>
      </c>
      <c r="C11" s="14">
        <f>BAB!F12</f>
        <v>0</v>
      </c>
      <c r="D11" s="15"/>
      <c r="E11" s="11"/>
      <c r="F11" s="12"/>
    </row>
    <row r="12" spans="1:6" ht="15">
      <c r="A12" s="9"/>
      <c r="B12" s="13" t="s">
        <v>24</v>
      </c>
      <c r="C12" s="14">
        <f>C10+C11</f>
        <v>0</v>
      </c>
      <c r="D12" s="15"/>
      <c r="E12" s="11"/>
      <c r="F12" s="12"/>
    </row>
    <row r="13" spans="1:6" ht="15">
      <c r="A13" s="9"/>
      <c r="B13" s="13"/>
      <c r="C13" s="13"/>
      <c r="D13" s="15"/>
      <c r="E13" s="11"/>
      <c r="F13" s="12"/>
    </row>
    <row r="14" spans="1:6" ht="15">
      <c r="A14" s="9"/>
      <c r="B14" s="13" t="s">
        <v>25</v>
      </c>
      <c r="C14" s="14">
        <f>C8+C12</f>
        <v>0</v>
      </c>
      <c r="D14" s="15"/>
      <c r="E14" s="11"/>
      <c r="F14" s="12"/>
    </row>
    <row r="15" spans="1:6" ht="15">
      <c r="A15" s="9"/>
      <c r="B15" s="13" t="s">
        <v>26</v>
      </c>
      <c r="C15" s="13">
        <f>BAB!C28</f>
        <v>0</v>
      </c>
      <c r="D15" s="15"/>
      <c r="E15" s="11"/>
      <c r="F15" s="12"/>
    </row>
    <row r="16" spans="1:6" ht="15">
      <c r="A16" s="9"/>
      <c r="B16" s="13" t="s">
        <v>27</v>
      </c>
      <c r="C16" s="13">
        <f>BAB!C29</f>
        <v>0</v>
      </c>
      <c r="D16" s="15"/>
      <c r="E16" s="11"/>
      <c r="F16" s="12"/>
    </row>
    <row r="17" spans="1:6" ht="15">
      <c r="A17" s="9"/>
      <c r="B17" s="13"/>
      <c r="C17" s="13"/>
      <c r="D17" s="15"/>
      <c r="E17" s="11"/>
      <c r="F17" s="12"/>
    </row>
    <row r="18" spans="1:6" ht="15">
      <c r="A18" s="9"/>
      <c r="B18" s="13" t="s">
        <v>28</v>
      </c>
      <c r="C18" s="14">
        <f>C14-C15+C16</f>
        <v>0</v>
      </c>
      <c r="D18" s="15"/>
      <c r="E18" s="11"/>
      <c r="F18" s="12"/>
    </row>
    <row r="19" spans="1:6" ht="12.75">
      <c r="A19" s="9"/>
      <c r="B19" s="15"/>
      <c r="C19" s="15"/>
      <c r="D19" s="15"/>
      <c r="E19" s="11"/>
      <c r="F19" s="12"/>
    </row>
    <row r="20" spans="1:6" ht="15">
      <c r="A20" s="9"/>
      <c r="B20" s="13" t="s">
        <v>29</v>
      </c>
      <c r="C20" s="14">
        <f>BAB!G12</f>
        <v>0</v>
      </c>
      <c r="D20" s="15"/>
      <c r="E20" s="11"/>
      <c r="F20" s="12"/>
    </row>
    <row r="21" spans="1:6" ht="15">
      <c r="A21" s="9"/>
      <c r="B21" s="13" t="s">
        <v>30</v>
      </c>
      <c r="C21" s="14">
        <f>BAB!H12</f>
        <v>0</v>
      </c>
      <c r="D21" s="15"/>
      <c r="E21" s="11"/>
      <c r="F21" s="12"/>
    </row>
    <row r="22" spans="1:6" ht="12.75">
      <c r="A22" s="16"/>
      <c r="B22" s="15"/>
      <c r="C22" s="15"/>
      <c r="D22" s="15"/>
      <c r="E22" s="11"/>
      <c r="F22" s="17"/>
    </row>
    <row r="23" spans="1:6" ht="15">
      <c r="A23" s="16"/>
      <c r="B23" s="18" t="s">
        <v>31</v>
      </c>
      <c r="C23" s="19">
        <f>C18+C20+C21</f>
        <v>0</v>
      </c>
      <c r="D23" s="20"/>
      <c r="E23" s="21"/>
      <c r="F23" s="17"/>
    </row>
    <row r="24" spans="1:6" ht="12.75">
      <c r="A24" s="16"/>
      <c r="B24" s="21"/>
      <c r="C24" s="21"/>
      <c r="D24" s="21"/>
      <c r="E24" s="21"/>
      <c r="F24" s="17"/>
    </row>
    <row r="25" spans="1:6" ht="12.75">
      <c r="A25" s="16"/>
      <c r="B25" s="21"/>
      <c r="C25" s="21"/>
      <c r="D25" s="21"/>
      <c r="E25" s="21"/>
      <c r="F25" s="17"/>
    </row>
    <row r="26" spans="1:6" ht="12.75">
      <c r="A26" s="16"/>
      <c r="B26" s="21"/>
      <c r="C26" s="21"/>
      <c r="D26" s="21"/>
      <c r="E26" s="21"/>
      <c r="F26" s="17"/>
    </row>
    <row r="27" spans="1:6" ht="13.5" thickBot="1">
      <c r="A27" s="22"/>
      <c r="B27" s="23"/>
      <c r="C27" s="23"/>
      <c r="D27" s="23"/>
      <c r="E27" s="23"/>
      <c r="F27" s="24"/>
    </row>
  </sheetData>
  <sheetProtection/>
  <printOptions/>
  <pageMargins left="0.7875" right="0.7875" top="1.025" bottom="1.025" header="0.7875" footer="0.7875"/>
  <pageSetup horizontalDpi="300" verticalDpi="300" orientation="portrait" paperSize="9" r:id="rId2"/>
  <headerFooter alignWithMargins="0">
    <oddHeader>&amp;C&amp;A</oddHeader>
    <oddFooter>&amp;CSeite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26"/>
  <sheetViews>
    <sheetView zoomScalePageLayoutView="0" workbookViewId="0" topLeftCell="A1">
      <selection activeCell="D21" sqref="D21:F21"/>
    </sheetView>
  </sheetViews>
  <sheetFormatPr defaultColWidth="11.57421875" defaultRowHeight="12.75"/>
  <cols>
    <col min="1" max="1" width="11.57421875" style="0" customWidth="1"/>
    <col min="2" max="2" width="35.140625" style="0" customWidth="1"/>
    <col min="3" max="3" width="22.140625" style="0" customWidth="1"/>
    <col min="4" max="4" width="18.140625" style="0" customWidth="1"/>
    <col min="5" max="5" width="17.140625" style="0" customWidth="1"/>
    <col min="6" max="6" width="18.421875" style="0" customWidth="1"/>
  </cols>
  <sheetData>
    <row r="1" ht="13.5" thickBot="1"/>
    <row r="2" spans="1:7" ht="12.75">
      <c r="A2" s="25"/>
      <c r="B2" s="26"/>
      <c r="C2" s="26"/>
      <c r="D2" s="26"/>
      <c r="E2" s="26"/>
      <c r="F2" s="26"/>
      <c r="G2" s="27"/>
    </row>
    <row r="3" spans="1:7" ht="12.75">
      <c r="A3" s="16"/>
      <c r="B3" s="21"/>
      <c r="C3" s="21"/>
      <c r="D3" s="21"/>
      <c r="E3" s="21"/>
      <c r="F3" s="21"/>
      <c r="G3" s="17"/>
    </row>
    <row r="4" spans="1:7" ht="15.75">
      <c r="A4" s="16"/>
      <c r="B4" s="53" t="s">
        <v>32</v>
      </c>
      <c r="C4" s="28" t="s">
        <v>1</v>
      </c>
      <c r="D4" s="28" t="s">
        <v>33</v>
      </c>
      <c r="E4" s="28" t="s">
        <v>34</v>
      </c>
      <c r="F4" s="28" t="s">
        <v>35</v>
      </c>
      <c r="G4" s="17"/>
    </row>
    <row r="5" spans="1:256" s="5" customFormat="1" ht="15">
      <c r="A5" s="29"/>
      <c r="B5" s="18" t="s">
        <v>32</v>
      </c>
      <c r="C5" s="19">
        <f>D5+E5+F5</f>
        <v>0</v>
      </c>
      <c r="D5" s="38"/>
      <c r="E5" s="38"/>
      <c r="F5" s="38"/>
      <c r="G5" s="30"/>
      <c r="IV5"/>
    </row>
    <row r="6" spans="1:256" s="5" customFormat="1" ht="15">
      <c r="A6" s="29"/>
      <c r="B6" s="18" t="s">
        <v>36</v>
      </c>
      <c r="C6" s="19" t="e">
        <f>C5*BAB!$E$14</f>
        <v>#DIV/0!</v>
      </c>
      <c r="D6" s="19" t="e">
        <f>D5*BAB!$E$14</f>
        <v>#DIV/0!</v>
      </c>
      <c r="E6" s="19" t="e">
        <f>E5*BAB!$E$14</f>
        <v>#DIV/0!</v>
      </c>
      <c r="F6" s="19" t="e">
        <f>F5*BAB!$E$14</f>
        <v>#DIV/0!</v>
      </c>
      <c r="G6" s="30"/>
      <c r="IV6"/>
    </row>
    <row r="7" spans="1:256" s="5" customFormat="1" ht="15.75">
      <c r="A7" s="29"/>
      <c r="B7" s="31" t="s">
        <v>37</v>
      </c>
      <c r="C7" s="32" t="e">
        <f>C5+C6</f>
        <v>#DIV/0!</v>
      </c>
      <c r="D7" s="32" t="e">
        <f>D5+D6</f>
        <v>#DIV/0!</v>
      </c>
      <c r="E7" s="32" t="e">
        <f>E5+E6</f>
        <v>#DIV/0!</v>
      </c>
      <c r="F7" s="32" t="e">
        <f>F5+F6</f>
        <v>#DIV/0!</v>
      </c>
      <c r="G7" s="30"/>
      <c r="IV7"/>
    </row>
    <row r="8" spans="1:256" s="5" customFormat="1" ht="15">
      <c r="A8" s="29"/>
      <c r="B8" s="18"/>
      <c r="C8" s="18"/>
      <c r="D8" s="19"/>
      <c r="E8" s="19"/>
      <c r="F8" s="19"/>
      <c r="G8" s="30"/>
      <c r="IV8"/>
    </row>
    <row r="9" spans="1:256" s="5" customFormat="1" ht="15">
      <c r="A9" s="29"/>
      <c r="B9" s="18" t="s">
        <v>18</v>
      </c>
      <c r="C9" s="19">
        <f>D9+E9+F9</f>
        <v>0</v>
      </c>
      <c r="D9" s="38"/>
      <c r="E9" s="38"/>
      <c r="F9" s="38"/>
      <c r="G9" s="30"/>
      <c r="IV9"/>
    </row>
    <row r="10" spans="1:256" s="5" customFormat="1" ht="15">
      <c r="A10" s="29"/>
      <c r="B10" s="18" t="s">
        <v>38</v>
      </c>
      <c r="C10" s="19" t="e">
        <f>C9*BAB!$F$14</f>
        <v>#DIV/0!</v>
      </c>
      <c r="D10" s="19" t="e">
        <f>D9*BAB!$F$14</f>
        <v>#DIV/0!</v>
      </c>
      <c r="E10" s="19" t="e">
        <f>E9*BAB!$F$14</f>
        <v>#DIV/0!</v>
      </c>
      <c r="F10" s="19" t="e">
        <f>F9*BAB!$F$14</f>
        <v>#DIV/0!</v>
      </c>
      <c r="G10" s="30"/>
      <c r="IV10"/>
    </row>
    <row r="11" spans="1:256" s="5" customFormat="1" ht="15.75">
      <c r="A11" s="29"/>
      <c r="B11" s="31" t="s">
        <v>39</v>
      </c>
      <c r="C11" s="32" t="e">
        <f>C9+C10</f>
        <v>#DIV/0!</v>
      </c>
      <c r="D11" s="32" t="e">
        <f>D9+D10</f>
        <v>#DIV/0!</v>
      </c>
      <c r="E11" s="32" t="e">
        <f>E9+E10</f>
        <v>#DIV/0!</v>
      </c>
      <c r="F11" s="32" t="e">
        <f>F9+F10</f>
        <v>#DIV/0!</v>
      </c>
      <c r="G11" s="30"/>
      <c r="IV11"/>
    </row>
    <row r="12" spans="1:256" s="5" customFormat="1" ht="15">
      <c r="A12" s="29"/>
      <c r="B12" s="18"/>
      <c r="C12" s="18"/>
      <c r="D12" s="19"/>
      <c r="E12" s="19"/>
      <c r="F12" s="19"/>
      <c r="G12" s="30"/>
      <c r="IV12"/>
    </row>
    <row r="13" spans="1:256" s="5" customFormat="1" ht="15.75">
      <c r="A13" s="29"/>
      <c r="B13" s="31" t="s">
        <v>40</v>
      </c>
      <c r="C13" s="19" t="e">
        <f>C7+C11</f>
        <v>#DIV/0!</v>
      </c>
      <c r="D13" s="19" t="e">
        <f>D7+D11</f>
        <v>#DIV/0!</v>
      </c>
      <c r="E13" s="19" t="e">
        <f>E7+E11</f>
        <v>#DIV/0!</v>
      </c>
      <c r="F13" s="19" t="e">
        <f>F7+F11</f>
        <v>#DIV/0!</v>
      </c>
      <c r="G13" s="30"/>
      <c r="IV13"/>
    </row>
    <row r="14" spans="1:256" s="5" customFormat="1" ht="15">
      <c r="A14" s="29"/>
      <c r="B14" s="18" t="s">
        <v>26</v>
      </c>
      <c r="C14" s="19">
        <f>BAB!C28</f>
        <v>0</v>
      </c>
      <c r="D14" s="38">
        <v>0</v>
      </c>
      <c r="E14" s="38">
        <v>0</v>
      </c>
      <c r="F14" s="38">
        <v>0</v>
      </c>
      <c r="G14" s="30"/>
      <c r="IV14"/>
    </row>
    <row r="15" spans="1:256" s="5" customFormat="1" ht="15.75">
      <c r="A15" s="29"/>
      <c r="B15" s="31" t="s">
        <v>28</v>
      </c>
      <c r="C15" s="19" t="e">
        <f>C13-C14</f>
        <v>#DIV/0!</v>
      </c>
      <c r="D15" s="19" t="e">
        <f>D13-D14</f>
        <v>#DIV/0!</v>
      </c>
      <c r="E15" s="19" t="e">
        <f>E13-E14</f>
        <v>#DIV/0!</v>
      </c>
      <c r="F15" s="19" t="e">
        <f>F13-F14</f>
        <v>#DIV/0!</v>
      </c>
      <c r="G15" s="30"/>
      <c r="IV15"/>
    </row>
    <row r="16" spans="1:256" s="5" customFormat="1" ht="15.75">
      <c r="A16" s="29"/>
      <c r="B16" s="31"/>
      <c r="C16" s="18"/>
      <c r="D16" s="19"/>
      <c r="E16" s="19"/>
      <c r="F16" s="19"/>
      <c r="G16" s="30"/>
      <c r="IV16"/>
    </row>
    <row r="17" spans="1:256" s="5" customFormat="1" ht="15">
      <c r="A17" s="29"/>
      <c r="B17" s="18" t="s">
        <v>41</v>
      </c>
      <c r="C17" s="19" t="e">
        <f>C15*BAB!$G$14</f>
        <v>#DIV/0!</v>
      </c>
      <c r="D17" s="19" t="e">
        <f>D15*BAB!$G$14</f>
        <v>#DIV/0!</v>
      </c>
      <c r="E17" s="19" t="e">
        <f>E15*BAB!$G$14</f>
        <v>#DIV/0!</v>
      </c>
      <c r="F17" s="19" t="e">
        <f>F15*BAB!$G$14</f>
        <v>#DIV/0!</v>
      </c>
      <c r="G17" s="30"/>
      <c r="IV17"/>
    </row>
    <row r="18" spans="1:256" s="5" customFormat="1" ht="15">
      <c r="A18" s="29"/>
      <c r="B18" s="18" t="s">
        <v>42</v>
      </c>
      <c r="C18" s="19" t="e">
        <f>C15*BAB!$H$14</f>
        <v>#DIV/0!</v>
      </c>
      <c r="D18" s="19" t="e">
        <f>D15*BAB!$H$14</f>
        <v>#DIV/0!</v>
      </c>
      <c r="E18" s="19" t="e">
        <f>E15*BAB!$H$14</f>
        <v>#DIV/0!</v>
      </c>
      <c r="F18" s="19" t="e">
        <f>F15*BAB!$H$14</f>
        <v>#DIV/0!</v>
      </c>
      <c r="G18" s="30"/>
      <c r="IV18"/>
    </row>
    <row r="19" spans="1:256" s="5" customFormat="1" ht="15.75">
      <c r="A19" s="29"/>
      <c r="B19" s="31" t="s">
        <v>43</v>
      </c>
      <c r="C19" s="32" t="e">
        <f>C15+C17+C18</f>
        <v>#DIV/0!</v>
      </c>
      <c r="D19" s="32" t="e">
        <f>D15+D17+D18</f>
        <v>#DIV/0!</v>
      </c>
      <c r="E19" s="32" t="e">
        <f>E15+E17+E18</f>
        <v>#DIV/0!</v>
      </c>
      <c r="F19" s="32" t="e">
        <f>F15+F17+F18</f>
        <v>#DIV/0!</v>
      </c>
      <c r="G19" s="30"/>
      <c r="IV19"/>
    </row>
    <row r="20" spans="1:256" s="5" customFormat="1" ht="15">
      <c r="A20" s="29"/>
      <c r="B20" s="18"/>
      <c r="C20" s="18"/>
      <c r="D20" s="19"/>
      <c r="E20" s="19"/>
      <c r="F20" s="19"/>
      <c r="G20" s="30"/>
      <c r="IV20"/>
    </row>
    <row r="21" spans="1:256" s="5" customFormat="1" ht="15.75">
      <c r="A21" s="29"/>
      <c r="B21" s="31" t="s">
        <v>44</v>
      </c>
      <c r="C21" s="50">
        <f>D21+E21+F21</f>
        <v>0</v>
      </c>
      <c r="D21" s="38"/>
      <c r="E21" s="38"/>
      <c r="F21" s="38"/>
      <c r="G21" s="30"/>
      <c r="IV21"/>
    </row>
    <row r="22" spans="1:256" s="5" customFormat="1" ht="15">
      <c r="A22" s="29"/>
      <c r="B22" s="18"/>
      <c r="C22" s="18"/>
      <c r="D22" s="19"/>
      <c r="E22" s="19"/>
      <c r="F22" s="19"/>
      <c r="G22" s="30"/>
      <c r="IV22"/>
    </row>
    <row r="23" spans="1:256" s="5" customFormat="1" ht="15.75">
      <c r="A23" s="29"/>
      <c r="B23" s="31" t="s">
        <v>45</v>
      </c>
      <c r="C23" s="32" t="e">
        <f>C21-C19</f>
        <v>#DIV/0!</v>
      </c>
      <c r="D23" s="32" t="e">
        <f>D21-D19</f>
        <v>#DIV/0!</v>
      </c>
      <c r="E23" s="32" t="e">
        <f>E21-E19</f>
        <v>#DIV/0!</v>
      </c>
      <c r="F23" s="32" t="e">
        <f>F21-F19</f>
        <v>#DIV/0!</v>
      </c>
      <c r="G23" s="30"/>
      <c r="IV23"/>
    </row>
    <row r="24" spans="1:256" s="5" customFormat="1" ht="15">
      <c r="A24" s="29"/>
      <c r="B24" s="18"/>
      <c r="C24" s="18"/>
      <c r="D24" s="18"/>
      <c r="E24" s="18"/>
      <c r="F24" s="18"/>
      <c r="G24" s="30"/>
      <c r="IV24"/>
    </row>
    <row r="25" spans="1:7" ht="15.75">
      <c r="A25" s="16"/>
      <c r="B25" s="31" t="s">
        <v>55</v>
      </c>
      <c r="C25" s="31"/>
      <c r="D25" s="32" t="e">
        <f>D19/100000</f>
        <v>#DIV/0!</v>
      </c>
      <c r="E25" s="32" t="e">
        <f>E19/200000</f>
        <v>#DIV/0!</v>
      </c>
      <c r="F25" s="32" t="e">
        <f>F19/30000</f>
        <v>#DIV/0!</v>
      </c>
      <c r="G25" s="17"/>
    </row>
    <row r="26" spans="1:7" ht="13.5" thickBot="1">
      <c r="A26" s="22"/>
      <c r="B26" s="23"/>
      <c r="C26" s="23"/>
      <c r="D26" s="23"/>
      <c r="E26" s="23"/>
      <c r="F26" s="23"/>
      <c r="G26" s="24"/>
    </row>
  </sheetData>
  <sheetProtection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Friedrich</dc:creator>
  <cp:keywords/>
  <dc:description/>
  <cp:lastModifiedBy>Manuel Friedrich</cp:lastModifiedBy>
  <dcterms:created xsi:type="dcterms:W3CDTF">2008-06-15T12:41:39Z</dcterms:created>
  <dcterms:modified xsi:type="dcterms:W3CDTF">2010-03-18T19:03:02Z</dcterms:modified>
  <cp:category/>
  <cp:version/>
  <cp:contentType/>
  <cp:contentStatus/>
</cp:coreProperties>
</file>